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filterPrivacy="1" defaultThemeVersion="124226"/>
  <xr:revisionPtr revIDLastSave="0" documentId="13_ncr:1_{6433AF34-3881-4E96-BF51-A6670CDF51A8}" xr6:coauthVersionLast="47" xr6:coauthVersionMax="47" xr10:uidLastSave="{00000000-0000-0000-0000-000000000000}"/>
  <bookViews>
    <workbookView xWindow="28680" yWindow="-120" windowWidth="21840" windowHeight="13140" tabRatio="854" activeTab="1" xr2:uid="{00000000-000D-0000-FFFF-FFFF00000000}"/>
  </bookViews>
  <sheets>
    <sheet name="MSM N-1 Trimestrielle FR" sheetId="21" r:id="rId1"/>
    <sheet name="Put on market N-1 Quarterly UK" sheetId="19" r:id="rId2"/>
    <sheet name="Barème 2023" sheetId="20" r:id="rId3"/>
    <sheet name="Price List 2023" sheetId="22" r:id="rId4"/>
  </sheets>
  <definedNames>
    <definedName name="_xlnm.Print_Area" localSheetId="0">'MSM N-1 Trimestrielle FR'!$A$1:$H$24</definedName>
    <definedName name="_xlnm.Print_Area" localSheetId="1">'Put on market N-1 Quarterly UK'!$A$1:$H$24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21" l="1"/>
  <c r="G14" i="21"/>
  <c r="G15" i="21"/>
  <c r="G16" i="21"/>
  <c r="G17" i="21"/>
  <c r="G18" i="21"/>
  <c r="G21" i="21" s="1"/>
  <c r="G19" i="21"/>
  <c r="G20" i="21"/>
  <c r="E21" i="21"/>
  <c r="G27" i="21"/>
  <c r="G28" i="21"/>
  <c r="G29" i="21"/>
  <c r="G30" i="21"/>
  <c r="G35" i="21" s="1"/>
  <c r="G31" i="21"/>
  <c r="G32" i="21"/>
  <c r="G33" i="21"/>
  <c r="G34" i="21"/>
  <c r="E35" i="21"/>
  <c r="G41" i="21"/>
  <c r="G42" i="21"/>
  <c r="G43" i="21"/>
  <c r="G44" i="21"/>
  <c r="G45" i="21"/>
  <c r="G46" i="21"/>
  <c r="G47" i="21"/>
  <c r="G48" i="21"/>
  <c r="E49" i="21"/>
  <c r="G49" i="21"/>
  <c r="G55" i="21"/>
  <c r="G56" i="21"/>
  <c r="G57" i="21"/>
  <c r="G63" i="21" s="1"/>
  <c r="G58" i="21"/>
  <c r="G59" i="21"/>
  <c r="G60" i="21"/>
  <c r="G61" i="21"/>
  <c r="G62" i="21"/>
  <c r="E63" i="21"/>
  <c r="E62" i="19"/>
  <c r="G61" i="19"/>
  <c r="G60" i="19"/>
  <c r="G59" i="19"/>
  <c r="G58" i="19"/>
  <c r="G57" i="19"/>
  <c r="G56" i="19"/>
  <c r="G62" i="19" s="1"/>
  <c r="G55" i="19"/>
  <c r="G54" i="19"/>
  <c r="E49" i="19"/>
  <c r="G48" i="19"/>
  <c r="G47" i="19"/>
  <c r="G46" i="19"/>
  <c r="G45" i="19"/>
  <c r="G44" i="19"/>
  <c r="G43" i="19"/>
  <c r="G49" i="19" s="1"/>
  <c r="G42" i="19"/>
  <c r="G41" i="19"/>
  <c r="E35" i="19"/>
  <c r="G34" i="19"/>
  <c r="G33" i="19"/>
  <c r="G35" i="19" s="1"/>
  <c r="G32" i="19"/>
  <c r="G31" i="19"/>
  <c r="G30" i="19"/>
  <c r="G29" i="19"/>
  <c r="G28" i="19"/>
  <c r="G27" i="19"/>
  <c r="G21" i="19"/>
  <c r="E21" i="19"/>
  <c r="G20" i="19"/>
  <c r="G19" i="19"/>
  <c r="G18" i="19"/>
  <c r="G17" i="19"/>
  <c r="G16" i="19"/>
  <c r="G15" i="19"/>
  <c r="G14" i="19"/>
  <c r="G13" i="19"/>
</calcChain>
</file>

<file path=xl/sharedStrings.xml><?xml version="1.0" encoding="utf-8"?>
<sst xmlns="http://schemas.openxmlformats.org/spreadsheetml/2006/main" count="157" uniqueCount="49">
  <si>
    <t>Couple électrochimique</t>
  </si>
  <si>
    <t>Nombre de batterie</t>
  </si>
  <si>
    <t>Poids total (en Kg)</t>
  </si>
  <si>
    <t>Nom de l'adhérent &gt;</t>
  </si>
  <si>
    <t xml:space="preserve">David Turmel </t>
  </si>
  <si>
    <t>01-56-90-30-91</t>
  </si>
  <si>
    <t xml:space="preserve">N° adhérent (si connu) &gt; </t>
  </si>
  <si>
    <t>vendue seules ou incorporées</t>
  </si>
  <si>
    <t>Pour toutes questions sur la déclaration</t>
  </si>
  <si>
    <t>incorporées</t>
  </si>
  <si>
    <t xml:space="preserve">Batterie Li-Ion </t>
  </si>
  <si>
    <r>
      <t xml:space="preserve">Application </t>
    </r>
    <r>
      <rPr>
        <b/>
        <sz val="10"/>
        <color theme="1"/>
        <rFont val="Calibri"/>
        <family val="2"/>
        <scheme val="minor"/>
      </rPr>
      <t>(VAE - Trottinette - Gyropode -Overboard - Segway etc)</t>
    </r>
  </si>
  <si>
    <t xml:space="preserve">VAE - E-Bike </t>
  </si>
  <si>
    <t>seules</t>
  </si>
  <si>
    <t>Member name</t>
  </si>
  <si>
    <t>xxxxx</t>
  </si>
  <si>
    <t>For any question</t>
  </si>
  <si>
    <t xml:space="preserve">Identification Number </t>
  </si>
  <si>
    <t>33(0)1-56-90-30-91</t>
  </si>
  <si>
    <t>david.turmel@corepile.fr</t>
  </si>
  <si>
    <t>Q1 2022</t>
  </si>
  <si>
    <t>grey lines model - please erase</t>
  </si>
  <si>
    <t>Your references</t>
  </si>
  <si>
    <t xml:space="preserve">Chemistry </t>
  </si>
  <si>
    <r>
      <t xml:space="preserve">Application </t>
    </r>
    <r>
      <rPr>
        <b/>
        <sz val="10"/>
        <color theme="1"/>
        <rFont val="Calibri"/>
        <family val="2"/>
        <scheme val="minor"/>
      </rPr>
      <t>(E-Bike - Trottinette - Gyropode -Overboard - Segway etc)</t>
    </r>
  </si>
  <si>
    <t>weigt (in gram)</t>
  </si>
  <si>
    <t>quantity / units battery</t>
  </si>
  <si>
    <t>alone or integrate</t>
  </si>
  <si>
    <t>Total weight (Kg)</t>
  </si>
  <si>
    <t>E-Bike ref 15</t>
  </si>
  <si>
    <t>Alone</t>
  </si>
  <si>
    <t>E-Bike rsuper jet 15</t>
  </si>
  <si>
    <t>integrate</t>
  </si>
  <si>
    <t>Q2 2022</t>
  </si>
  <si>
    <t>Q3 2022</t>
  </si>
  <si>
    <t>Q4 2022</t>
  </si>
  <si>
    <t>For memory your declaration Q4 2022 allow the regularization 2022 and the advance contribution Q1 2022 (put on market Q4 2022xPrice List 2022)</t>
  </si>
  <si>
    <t>APPENDICE 3 of the contract for the collecting and recycling mobility batteries (Ebike / Scooters / EdpM...)
Declaration of batteries  put on French Market N-1 - sold alone or into a device- per quarter - To return at the email adress  &gt; mobilite@corepile.fr</t>
  </si>
  <si>
    <t>Pour rappel la déclaration T4 2022 permet de faire le régularisation 2022 et faire l'avance de contribution Q1 2022 (déclaration T4 2022 x barème 2022)</t>
  </si>
  <si>
    <t>E-Bike rapwatts</t>
  </si>
  <si>
    <t>E-Bike modele sunshine</t>
  </si>
  <si>
    <r>
      <t>Poids (</t>
    </r>
    <r>
      <rPr>
        <b/>
        <sz val="11"/>
        <color rgb="FFFF0000"/>
        <rFont val="Calibri"/>
        <family val="2"/>
        <scheme val="minor"/>
      </rPr>
      <t>en g)</t>
    </r>
  </si>
  <si>
    <t>Vos références</t>
  </si>
  <si>
    <t>Lignes grises ci-dessous = Modèle = à Supprimer</t>
  </si>
  <si>
    <t>4ièmeTrimestre 2022</t>
  </si>
  <si>
    <t>3ièmeTrimestre 2022</t>
  </si>
  <si>
    <t>2ièmeTrimestre 2022</t>
  </si>
  <si>
    <t>1er Trimestre 2022</t>
  </si>
  <si>
    <t>ANNEXE 3 du contrat de prestation de service batteries de mobilités / Vae et autres Batteries de micro-mobilité électriques dites E-EDP (PLV)
 Déclaration des mises sur le marché de batteries vendues seules ou incorporées durant l'année 2022 - PAR TRIMESTRE 2022  A retourner à l'adresse mail &gt; mobilite@corepile.fr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</si>
</sst>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1" xfId="0" applyFont="1" applyBorder="1"/>
    <xf numFmtId="165" fontId="0" fillId="0" borderId="0" xfId="0" applyNumberFormat="1"/>
    <xf numFmtId="0" fontId="4" fillId="0" borderId="1" xfId="0" applyFont="1" applyBorder="1" applyAlignment="1">
      <alignment horizontal="center"/>
    </xf>
    <xf numFmtId="0" fontId="7" fillId="2" borderId="0" xfId="0" applyFont="1" applyFill="1"/>
    <xf numFmtId="0" fontId="8" fillId="0" borderId="0" xfId="0" applyFont="1"/>
    <xf numFmtId="0" fontId="7" fillId="4" borderId="0" xfId="0" applyFont="1" applyFill="1"/>
    <xf numFmtId="0" fontId="0" fillId="4" borderId="0" xfId="0" applyFill="1"/>
    <xf numFmtId="2" fontId="2" fillId="3" borderId="1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2" fontId="2" fillId="5" borderId="1" xfId="0" applyNumberFormat="1" applyFont="1" applyFill="1" applyBorder="1" applyAlignment="1">
      <alignment horizontal="center" vertical="center" wrapText="1"/>
    </xf>
    <xf numFmtId="0" fontId="9" fillId="0" borderId="1" xfId="2" applyBorder="1" applyAlignment="1">
      <alignment horizontal="center"/>
    </xf>
    <xf numFmtId="0" fontId="1" fillId="6" borderId="0" xfId="0" applyFont="1" applyFill="1"/>
    <xf numFmtId="0" fontId="6" fillId="6" borderId="1" xfId="0" applyFont="1" applyFill="1" applyBorder="1"/>
    <xf numFmtId="0" fontId="6" fillId="6" borderId="1" xfId="0" applyFont="1" applyFill="1" applyBorder="1" applyProtection="1">
      <protection hidden="1"/>
    </xf>
    <xf numFmtId="0" fontId="6" fillId="6" borderId="1" xfId="0" quotePrefix="1" applyFont="1" applyFill="1" applyBorder="1"/>
    <xf numFmtId="164" fontId="6" fillId="6" borderId="1" xfId="1" applyFont="1" applyFill="1" applyBorder="1" applyProtection="1">
      <protection hidden="1"/>
    </xf>
    <xf numFmtId="0" fontId="10" fillId="0" borderId="1" xfId="0" applyFont="1" applyBorder="1"/>
    <xf numFmtId="164" fontId="10" fillId="0" borderId="1" xfId="1" applyFont="1" applyBorder="1" applyProtection="1">
      <protection hidden="1"/>
    </xf>
    <xf numFmtId="0" fontId="1" fillId="5" borderId="1" xfId="0" applyFont="1" applyFill="1" applyBorder="1"/>
    <xf numFmtId="164" fontId="1" fillId="5" borderId="1" xfId="1" applyFont="1" applyFill="1" applyBorder="1"/>
    <xf numFmtId="0" fontId="0" fillId="6" borderId="0" xfId="0" applyFill="1"/>
  </cellXfs>
  <cellStyles count="3">
    <cellStyle name="Lien hypertexte" xfId="2" builtinId="8"/>
    <cellStyle name="Milliers" xfId="1" builtinId="3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14</xdr:col>
      <xdr:colOff>74906</xdr:colOff>
      <xdr:row>31</xdr:row>
      <xdr:rowOff>94537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CBB0570F-E86E-0C9E-1080-1274C29B34B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0"/>
          <a:ext cx="10352381" cy="57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</xdr:rowOff>
    </xdr:from>
    <xdr:to>
      <xdr:col>14</xdr:col>
      <xdr:colOff>19050</xdr:colOff>
      <xdr:row>31</xdr:row>
      <xdr:rowOff>82702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2E855B57-D33C-A81D-36C2-CFAB4B5FB1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0575" y="1"/>
          <a:ext cx="10296525" cy="56929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avid.turmel@corepile.fr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avid.turmel@corepile.fr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5B7B5-608C-4606-BA46-BF824549936E}">
  <sheetPr>
    <tabColor theme="5"/>
    <pageSetUpPr fitToPage="1"/>
  </sheetPr>
  <dimension ref="A2:H67"/>
  <sheetViews>
    <sheetView zoomScale="90" zoomScaleNormal="90" workbookViewId="0">
      <selection activeCell="E4" sqref="E4"/>
    </sheetView>
  </sheetViews>
  <sheetFormatPr baseColWidth="10" defaultColWidth="9.109375" defaultRowHeight="14.4" x14ac:dyDescent="0.3"/>
  <cols>
    <col min="1" max="1" width="26.33203125" customWidth="1"/>
    <col min="2" max="2" width="33.6640625" customWidth="1"/>
    <col min="3" max="3" width="58.5546875" bestFit="1" customWidth="1"/>
    <col min="4" max="4" width="34.6640625" customWidth="1"/>
    <col min="5" max="6" width="27.5546875" customWidth="1"/>
    <col min="7" max="7" width="26.109375" customWidth="1"/>
    <col min="8" max="8" width="36" customWidth="1"/>
    <col min="9" max="9" width="19.5546875" bestFit="1" customWidth="1"/>
  </cols>
  <sheetData>
    <row r="2" spans="1:8" ht="38.25" customHeight="1" x14ac:dyDescent="0.3">
      <c r="A2" s="8" t="s">
        <v>48</v>
      </c>
      <c r="B2" s="8"/>
      <c r="C2" s="8"/>
      <c r="D2" s="8"/>
      <c r="E2" s="8"/>
      <c r="F2" s="8"/>
      <c r="G2" s="8"/>
      <c r="H2" s="8"/>
    </row>
    <row r="6" spans="1:8" ht="24" customHeight="1" x14ac:dyDescent="0.3">
      <c r="A6" s="8" t="s">
        <v>3</v>
      </c>
      <c r="B6" s="8"/>
      <c r="C6" s="11" t="s">
        <v>15</v>
      </c>
      <c r="G6" s="9" t="s">
        <v>8</v>
      </c>
      <c r="H6" s="10"/>
    </row>
    <row r="7" spans="1:8" ht="24" customHeight="1" x14ac:dyDescent="0.3">
      <c r="A7" s="8" t="s">
        <v>6</v>
      </c>
      <c r="B7" s="8"/>
      <c r="C7" s="11" t="s">
        <v>15</v>
      </c>
      <c r="G7" s="3" t="s">
        <v>4</v>
      </c>
      <c r="H7" s="3" t="s">
        <v>5</v>
      </c>
    </row>
    <row r="8" spans="1:8" x14ac:dyDescent="0.3">
      <c r="H8" s="12" t="s">
        <v>19</v>
      </c>
    </row>
    <row r="10" spans="1:8" x14ac:dyDescent="0.3">
      <c r="A10" s="5" t="s">
        <v>47</v>
      </c>
      <c r="C10" s="13" t="s">
        <v>43</v>
      </c>
    </row>
    <row r="12" spans="1:8" x14ac:dyDescent="0.3">
      <c r="A12" s="1" t="s">
        <v>42</v>
      </c>
      <c r="B12" s="1" t="s">
        <v>0</v>
      </c>
      <c r="C12" s="1" t="s">
        <v>11</v>
      </c>
      <c r="D12" s="1" t="s">
        <v>41</v>
      </c>
      <c r="E12" s="1" t="s">
        <v>1</v>
      </c>
      <c r="F12" s="1" t="s">
        <v>7</v>
      </c>
      <c r="G12" s="1" t="s">
        <v>2</v>
      </c>
    </row>
    <row r="13" spans="1:8" s="6" customFormat="1" ht="12" x14ac:dyDescent="0.25">
      <c r="A13" s="14" t="s">
        <v>40</v>
      </c>
      <c r="B13" s="15" t="s">
        <v>10</v>
      </c>
      <c r="C13" s="14" t="s">
        <v>12</v>
      </c>
      <c r="D13" s="14">
        <v>3133</v>
      </c>
      <c r="E13" s="16">
        <v>18</v>
      </c>
      <c r="F13" s="16" t="s">
        <v>9</v>
      </c>
      <c r="G13" s="17">
        <f>IF(AND(E13&lt;&gt;"",D13&lt;&gt;""),E13*D13/1000,"")</f>
        <v>56.393999999999998</v>
      </c>
    </row>
    <row r="14" spans="1:8" s="7" customFormat="1" x14ac:dyDescent="0.3">
      <c r="A14" s="14" t="s">
        <v>39</v>
      </c>
      <c r="B14" s="15" t="s">
        <v>10</v>
      </c>
      <c r="C14" s="14" t="s">
        <v>12</v>
      </c>
      <c r="D14" s="14">
        <v>2692</v>
      </c>
      <c r="E14" s="16">
        <v>2</v>
      </c>
      <c r="F14" s="16" t="s">
        <v>13</v>
      </c>
      <c r="G14" s="17">
        <f>IF(AND(E14&lt;&gt;"",D14&lt;&gt;""),E14*D14/1000,"")</f>
        <v>5.3840000000000003</v>
      </c>
    </row>
    <row r="15" spans="1:8" x14ac:dyDescent="0.3">
      <c r="A15" s="18"/>
      <c r="B15" s="18"/>
      <c r="C15" s="18"/>
      <c r="D15" s="18"/>
      <c r="E15" s="18"/>
      <c r="F15" s="18"/>
      <c r="G15" s="19">
        <f>E15*D15/1000</f>
        <v>0</v>
      </c>
    </row>
    <row r="16" spans="1:8" x14ac:dyDescent="0.3">
      <c r="A16" s="18"/>
      <c r="B16" s="18"/>
      <c r="C16" s="18"/>
      <c r="D16" s="18"/>
      <c r="E16" s="18"/>
      <c r="F16" s="18"/>
      <c r="G16" s="19">
        <f>E16*D16/1000</f>
        <v>0</v>
      </c>
    </row>
    <row r="17" spans="1:7" x14ac:dyDescent="0.3">
      <c r="A17" s="18"/>
      <c r="B17" s="18"/>
      <c r="C17" s="18"/>
      <c r="D17" s="18"/>
      <c r="E17" s="18"/>
      <c r="F17" s="18"/>
      <c r="G17" s="19">
        <f>E17*D17/1000</f>
        <v>0</v>
      </c>
    </row>
    <row r="18" spans="1:7" x14ac:dyDescent="0.3">
      <c r="A18" s="18"/>
      <c r="B18" s="18"/>
      <c r="C18" s="18"/>
      <c r="D18" s="18"/>
      <c r="E18" s="18"/>
      <c r="F18" s="18"/>
      <c r="G18" s="19">
        <f>E18*D18/1000</f>
        <v>0</v>
      </c>
    </row>
    <row r="19" spans="1:7" x14ac:dyDescent="0.3">
      <c r="A19" s="18"/>
      <c r="B19" s="18"/>
      <c r="C19" s="18"/>
      <c r="D19" s="18"/>
      <c r="E19" s="18"/>
      <c r="F19" s="18"/>
      <c r="G19" s="19">
        <f>E19*D19/1000</f>
        <v>0</v>
      </c>
    </row>
    <row r="20" spans="1:7" x14ac:dyDescent="0.3">
      <c r="A20" s="18"/>
      <c r="B20" s="18"/>
      <c r="C20" s="18"/>
      <c r="D20" s="18"/>
      <c r="E20" s="18"/>
      <c r="F20" s="18"/>
      <c r="G20" s="19">
        <f>E20*D20/1000</f>
        <v>0</v>
      </c>
    </row>
    <row r="21" spans="1:7" x14ac:dyDescent="0.3">
      <c r="A21" s="20"/>
      <c r="B21" s="20"/>
      <c r="C21" s="20"/>
      <c r="D21" s="20"/>
      <c r="E21" s="20">
        <f>SUM(E15:E20)</f>
        <v>0</v>
      </c>
      <c r="F21" s="20"/>
      <c r="G21" s="21">
        <f>SUM(G15:G20)</f>
        <v>0</v>
      </c>
    </row>
    <row r="22" spans="1:7" x14ac:dyDescent="0.3">
      <c r="G22" s="2"/>
    </row>
    <row r="23" spans="1:7" x14ac:dyDescent="0.3">
      <c r="G23" s="2"/>
    </row>
    <row r="24" spans="1:7" x14ac:dyDescent="0.3">
      <c r="A24" s="5" t="s">
        <v>46</v>
      </c>
      <c r="C24" s="13" t="s">
        <v>43</v>
      </c>
    </row>
    <row r="26" spans="1:7" x14ac:dyDescent="0.3">
      <c r="A26" s="1" t="s">
        <v>42</v>
      </c>
      <c r="B26" s="1" t="s">
        <v>0</v>
      </c>
      <c r="C26" s="1" t="s">
        <v>11</v>
      </c>
      <c r="D26" s="1" t="s">
        <v>41</v>
      </c>
      <c r="E26" s="1" t="s">
        <v>1</v>
      </c>
      <c r="F26" s="1" t="s">
        <v>7</v>
      </c>
      <c r="G26" s="1" t="s">
        <v>2</v>
      </c>
    </row>
    <row r="27" spans="1:7" s="4" customFormat="1" ht="12" x14ac:dyDescent="0.25">
      <c r="A27" s="14" t="s">
        <v>40</v>
      </c>
      <c r="B27" s="15" t="s">
        <v>10</v>
      </c>
      <c r="C27" s="14" t="s">
        <v>12</v>
      </c>
      <c r="D27" s="14">
        <v>3133</v>
      </c>
      <c r="E27" s="16">
        <v>18</v>
      </c>
      <c r="F27" s="16" t="s">
        <v>9</v>
      </c>
      <c r="G27" s="17">
        <f>IF(AND(E27&lt;&gt;"",D27&lt;&gt;""),E27*D27/1000,"")</f>
        <v>56.393999999999998</v>
      </c>
    </row>
    <row r="28" spans="1:7" x14ac:dyDescent="0.3">
      <c r="A28" s="14" t="s">
        <v>39</v>
      </c>
      <c r="B28" s="15" t="s">
        <v>10</v>
      </c>
      <c r="C28" s="14" t="s">
        <v>12</v>
      </c>
      <c r="D28" s="14">
        <v>2692</v>
      </c>
      <c r="E28" s="16">
        <v>2</v>
      </c>
      <c r="F28" s="16" t="s">
        <v>13</v>
      </c>
      <c r="G28" s="17">
        <f>IF(AND(E28&lt;&gt;"",D28&lt;&gt;""),E28*D28/1000,"")</f>
        <v>5.3840000000000003</v>
      </c>
    </row>
    <row r="29" spans="1:7" x14ac:dyDescent="0.3">
      <c r="A29" s="18"/>
      <c r="B29" s="18"/>
      <c r="C29" s="18"/>
      <c r="D29" s="18"/>
      <c r="E29" s="18"/>
      <c r="F29" s="18"/>
      <c r="G29" s="19">
        <f>E29*D29/1000</f>
        <v>0</v>
      </c>
    </row>
    <row r="30" spans="1:7" x14ac:dyDescent="0.3">
      <c r="A30" s="18"/>
      <c r="B30" s="18"/>
      <c r="C30" s="18"/>
      <c r="D30" s="18"/>
      <c r="E30" s="18"/>
      <c r="F30" s="18"/>
      <c r="G30" s="19">
        <f>E30*D30/1000</f>
        <v>0</v>
      </c>
    </row>
    <row r="31" spans="1:7" x14ac:dyDescent="0.3">
      <c r="A31" s="18"/>
      <c r="B31" s="18"/>
      <c r="C31" s="18"/>
      <c r="D31" s="18"/>
      <c r="E31" s="18"/>
      <c r="F31" s="18"/>
      <c r="G31" s="19">
        <f>E31*D31/1000</f>
        <v>0</v>
      </c>
    </row>
    <row r="32" spans="1:7" x14ac:dyDescent="0.3">
      <c r="A32" s="18"/>
      <c r="B32" s="18"/>
      <c r="C32" s="18"/>
      <c r="D32" s="18"/>
      <c r="E32" s="18"/>
      <c r="F32" s="18"/>
      <c r="G32" s="19">
        <f>E32*D32/1000</f>
        <v>0</v>
      </c>
    </row>
    <row r="33" spans="1:7" x14ac:dyDescent="0.3">
      <c r="A33" s="18"/>
      <c r="B33" s="18"/>
      <c r="C33" s="18"/>
      <c r="D33" s="18"/>
      <c r="E33" s="18"/>
      <c r="F33" s="18"/>
      <c r="G33" s="19">
        <f>E33*D33/1000</f>
        <v>0</v>
      </c>
    </row>
    <row r="34" spans="1:7" x14ac:dyDescent="0.3">
      <c r="A34" s="18"/>
      <c r="B34" s="18"/>
      <c r="C34" s="18"/>
      <c r="D34" s="18"/>
      <c r="E34" s="18"/>
      <c r="F34" s="18"/>
      <c r="G34" s="19">
        <f>E34*D34/1000</f>
        <v>0</v>
      </c>
    </row>
    <row r="35" spans="1:7" x14ac:dyDescent="0.3">
      <c r="A35" s="20"/>
      <c r="B35" s="20"/>
      <c r="C35" s="20"/>
      <c r="D35" s="20"/>
      <c r="E35" s="20">
        <f>SUM(E29:E34)</f>
        <v>0</v>
      </c>
      <c r="F35" s="20"/>
      <c r="G35" s="21">
        <f>SUM(G29:G34)</f>
        <v>0</v>
      </c>
    </row>
    <row r="38" spans="1:7" x14ac:dyDescent="0.3">
      <c r="A38" s="5" t="s">
        <v>45</v>
      </c>
      <c r="C38" s="13" t="s">
        <v>43</v>
      </c>
    </row>
    <row r="40" spans="1:7" x14ac:dyDescent="0.3">
      <c r="A40" s="1" t="s">
        <v>42</v>
      </c>
      <c r="B40" s="1" t="s">
        <v>0</v>
      </c>
      <c r="C40" s="1" t="s">
        <v>11</v>
      </c>
      <c r="D40" s="1" t="s">
        <v>41</v>
      </c>
      <c r="E40" s="1" t="s">
        <v>1</v>
      </c>
      <c r="F40" s="1" t="s">
        <v>7</v>
      </c>
      <c r="G40" s="1" t="s">
        <v>2</v>
      </c>
    </row>
    <row r="41" spans="1:7" s="4" customFormat="1" ht="12" x14ac:dyDescent="0.25">
      <c r="A41" s="14" t="s">
        <v>40</v>
      </c>
      <c r="B41" s="15" t="s">
        <v>10</v>
      </c>
      <c r="C41" s="14" t="s">
        <v>12</v>
      </c>
      <c r="D41" s="14">
        <v>3133</v>
      </c>
      <c r="E41" s="16">
        <v>18</v>
      </c>
      <c r="F41" s="16" t="s">
        <v>9</v>
      </c>
      <c r="G41" s="17">
        <f>IF(AND(E41&lt;&gt;"",D41&lt;&gt;""),E41*D41/1000,"")</f>
        <v>56.393999999999998</v>
      </c>
    </row>
    <row r="42" spans="1:7" x14ac:dyDescent="0.3">
      <c r="A42" s="14" t="s">
        <v>39</v>
      </c>
      <c r="B42" s="15" t="s">
        <v>10</v>
      </c>
      <c r="C42" s="14" t="s">
        <v>12</v>
      </c>
      <c r="D42" s="14">
        <v>2692</v>
      </c>
      <c r="E42" s="16">
        <v>2</v>
      </c>
      <c r="F42" s="16" t="s">
        <v>13</v>
      </c>
      <c r="G42" s="17">
        <f>IF(AND(E42&lt;&gt;"",D42&lt;&gt;""),E42*D42/1000,"")</f>
        <v>5.3840000000000003</v>
      </c>
    </row>
    <row r="43" spans="1:7" x14ac:dyDescent="0.3">
      <c r="A43" s="18"/>
      <c r="B43" s="18"/>
      <c r="C43" s="18"/>
      <c r="D43" s="18"/>
      <c r="E43" s="18"/>
      <c r="F43" s="18"/>
      <c r="G43" s="19">
        <f>E43*D43/1000</f>
        <v>0</v>
      </c>
    </row>
    <row r="44" spans="1:7" x14ac:dyDescent="0.3">
      <c r="A44" s="18"/>
      <c r="B44" s="18"/>
      <c r="C44" s="18"/>
      <c r="D44" s="18"/>
      <c r="E44" s="18"/>
      <c r="F44" s="18"/>
      <c r="G44" s="19">
        <f>E44*D44/1000</f>
        <v>0</v>
      </c>
    </row>
    <row r="45" spans="1:7" x14ac:dyDescent="0.3">
      <c r="A45" s="18"/>
      <c r="B45" s="18"/>
      <c r="C45" s="18"/>
      <c r="D45" s="18"/>
      <c r="E45" s="18"/>
      <c r="F45" s="18"/>
      <c r="G45" s="19">
        <f>E45*D45/1000</f>
        <v>0</v>
      </c>
    </row>
    <row r="46" spans="1:7" x14ac:dyDescent="0.3">
      <c r="A46" s="18"/>
      <c r="B46" s="18"/>
      <c r="C46" s="18"/>
      <c r="D46" s="18"/>
      <c r="E46" s="18"/>
      <c r="F46" s="18"/>
      <c r="G46" s="19">
        <f>E46*D46/1000</f>
        <v>0</v>
      </c>
    </row>
    <row r="47" spans="1:7" x14ac:dyDescent="0.3">
      <c r="A47" s="18"/>
      <c r="B47" s="18"/>
      <c r="C47" s="18"/>
      <c r="D47" s="18"/>
      <c r="E47" s="18"/>
      <c r="F47" s="18"/>
      <c r="G47" s="19">
        <f>E47*D47/1000</f>
        <v>0</v>
      </c>
    </row>
    <row r="48" spans="1:7" x14ac:dyDescent="0.3">
      <c r="A48" s="18"/>
      <c r="B48" s="18"/>
      <c r="C48" s="18"/>
      <c r="D48" s="18"/>
      <c r="E48" s="18"/>
      <c r="F48" s="18"/>
      <c r="G48" s="19">
        <f>E48*D48/1000</f>
        <v>0</v>
      </c>
    </row>
    <row r="49" spans="1:7" x14ac:dyDescent="0.3">
      <c r="A49" s="20"/>
      <c r="B49" s="20"/>
      <c r="C49" s="20"/>
      <c r="D49" s="20"/>
      <c r="E49" s="20">
        <f>SUM(E43:E48)</f>
        <v>0</v>
      </c>
      <c r="F49" s="20"/>
      <c r="G49" s="21">
        <f>SUM(G43:G48)</f>
        <v>0</v>
      </c>
    </row>
    <row r="52" spans="1:7" x14ac:dyDescent="0.3">
      <c r="A52" s="5" t="s">
        <v>44</v>
      </c>
      <c r="C52" s="22" t="s">
        <v>43</v>
      </c>
    </row>
    <row r="54" spans="1:7" x14ac:dyDescent="0.3">
      <c r="A54" s="1" t="s">
        <v>42</v>
      </c>
      <c r="B54" s="1" t="s">
        <v>0</v>
      </c>
      <c r="C54" s="1" t="s">
        <v>11</v>
      </c>
      <c r="D54" s="1" t="s">
        <v>41</v>
      </c>
      <c r="E54" s="1" t="s">
        <v>1</v>
      </c>
      <c r="F54" s="1" t="s">
        <v>7</v>
      </c>
      <c r="G54" s="1" t="s">
        <v>2</v>
      </c>
    </row>
    <row r="55" spans="1:7" s="4" customFormat="1" ht="12" x14ac:dyDescent="0.25">
      <c r="A55" s="14" t="s">
        <v>40</v>
      </c>
      <c r="B55" s="15" t="s">
        <v>10</v>
      </c>
      <c r="C55" s="14" t="s">
        <v>12</v>
      </c>
      <c r="D55" s="14">
        <v>3133</v>
      </c>
      <c r="E55" s="16">
        <v>18</v>
      </c>
      <c r="F55" s="16" t="s">
        <v>9</v>
      </c>
      <c r="G55" s="17">
        <f>IF(AND(E55&lt;&gt;"",D55&lt;&gt;""),E55*D55/1000,"")</f>
        <v>56.393999999999998</v>
      </c>
    </row>
    <row r="56" spans="1:7" x14ac:dyDescent="0.3">
      <c r="A56" s="14" t="s">
        <v>39</v>
      </c>
      <c r="B56" s="15" t="s">
        <v>10</v>
      </c>
      <c r="C56" s="14" t="s">
        <v>12</v>
      </c>
      <c r="D56" s="14">
        <v>2692</v>
      </c>
      <c r="E56" s="16">
        <v>2</v>
      </c>
      <c r="F56" s="16" t="s">
        <v>13</v>
      </c>
      <c r="G56" s="17">
        <f>IF(AND(E56&lt;&gt;"",D56&lt;&gt;""),E56*D56/1000,"")</f>
        <v>5.3840000000000003</v>
      </c>
    </row>
    <row r="57" spans="1:7" x14ac:dyDescent="0.3">
      <c r="A57" s="18"/>
      <c r="B57" s="18"/>
      <c r="C57" s="18"/>
      <c r="D57" s="18"/>
      <c r="E57" s="18"/>
      <c r="F57" s="18"/>
      <c r="G57" s="19">
        <f>E57*D57/1000</f>
        <v>0</v>
      </c>
    </row>
    <row r="58" spans="1:7" x14ac:dyDescent="0.3">
      <c r="A58" s="18"/>
      <c r="B58" s="18"/>
      <c r="C58" s="18"/>
      <c r="D58" s="18"/>
      <c r="E58" s="18"/>
      <c r="F58" s="18"/>
      <c r="G58" s="19">
        <f>E58*D58/1000</f>
        <v>0</v>
      </c>
    </row>
    <row r="59" spans="1:7" x14ac:dyDescent="0.3">
      <c r="A59" s="18"/>
      <c r="B59" s="18"/>
      <c r="C59" s="18"/>
      <c r="D59" s="18"/>
      <c r="E59" s="18"/>
      <c r="F59" s="18"/>
      <c r="G59" s="19">
        <f>E59*D59/1000</f>
        <v>0</v>
      </c>
    </row>
    <row r="60" spans="1:7" x14ac:dyDescent="0.3">
      <c r="A60" s="18"/>
      <c r="B60" s="18"/>
      <c r="C60" s="18"/>
      <c r="D60" s="18"/>
      <c r="E60" s="18"/>
      <c r="F60" s="18"/>
      <c r="G60" s="19">
        <f>E60*D60/1000</f>
        <v>0</v>
      </c>
    </row>
    <row r="61" spans="1:7" x14ac:dyDescent="0.3">
      <c r="A61" s="18"/>
      <c r="B61" s="18"/>
      <c r="C61" s="18"/>
      <c r="D61" s="18"/>
      <c r="E61" s="18"/>
      <c r="F61" s="18"/>
      <c r="G61" s="19">
        <f>E61*D61/1000</f>
        <v>0</v>
      </c>
    </row>
    <row r="62" spans="1:7" x14ac:dyDescent="0.3">
      <c r="A62" s="18"/>
      <c r="B62" s="18"/>
      <c r="C62" s="18"/>
      <c r="D62" s="18"/>
      <c r="E62" s="18"/>
      <c r="F62" s="18"/>
      <c r="G62" s="19">
        <f>E62*D62/1000</f>
        <v>0</v>
      </c>
    </row>
    <row r="63" spans="1:7" x14ac:dyDescent="0.3">
      <c r="A63" s="20"/>
      <c r="B63" s="20"/>
      <c r="C63" s="20"/>
      <c r="D63" s="20"/>
      <c r="E63" s="20">
        <f>SUM(E57:E62)</f>
        <v>0</v>
      </c>
      <c r="F63" s="20"/>
      <c r="G63" s="21">
        <f>SUM(G57:G62)</f>
        <v>0</v>
      </c>
    </row>
    <row r="66" spans="1:1" x14ac:dyDescent="0.3">
      <c r="A66" t="s">
        <v>38</v>
      </c>
    </row>
    <row r="67" spans="1:1" x14ac:dyDescent="0.3">
      <c r="A67" t="s">
        <v>36</v>
      </c>
    </row>
  </sheetData>
  <sheetProtection insertRows="0" deleteRows="0"/>
  <protectedRanges>
    <protectedRange sqref="A29:F34 A15:F20 A43:F48 A57:F62" name="Plage1"/>
    <protectedRange sqref="A13:F14 A27:F28 A41:F42 A55:F56" name="Plage1_1_1"/>
  </protectedRanges>
  <mergeCells count="4">
    <mergeCell ref="A2:H2"/>
    <mergeCell ref="A6:B6"/>
    <mergeCell ref="G6:H6"/>
    <mergeCell ref="A7:B7"/>
  </mergeCells>
  <dataValidations count="1">
    <dataValidation type="list" allowBlank="1" showInputMessage="1" showErrorMessage="1" sqref="Q9" xr:uid="{00000000-0002-0000-0000-000000000000}">
      <formula1>"oui,non"</formula1>
    </dataValidation>
  </dataValidations>
  <hyperlinks>
    <hyperlink ref="H8" r:id="rId1" xr:uid="{B843F173-96A0-46BD-8238-616D0D495148}"/>
  </hyperlinks>
  <pageMargins left="0.70866141732283472" right="0.70866141732283472" top="0.74803149606299213" bottom="0.74803149606299213" header="0.31496062992125984" footer="0.31496062992125984"/>
  <pageSetup paperSize="9" scale="61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19E9A4-3987-4373-9FD7-5D7879CDFF84}">
  <sheetPr>
    <tabColor theme="5"/>
    <pageSetUpPr fitToPage="1"/>
  </sheetPr>
  <dimension ref="A2:H65"/>
  <sheetViews>
    <sheetView tabSelected="1" zoomScale="90" zoomScaleNormal="90" workbookViewId="0">
      <selection activeCell="A13" sqref="A13:XFD14"/>
    </sheetView>
  </sheetViews>
  <sheetFormatPr baseColWidth="10" defaultColWidth="9.109375" defaultRowHeight="14.4" x14ac:dyDescent="0.3"/>
  <cols>
    <col min="1" max="1" width="26.33203125" customWidth="1"/>
    <col min="2" max="2" width="33.6640625" customWidth="1"/>
    <col min="3" max="3" width="58.5546875" bestFit="1" customWidth="1"/>
    <col min="4" max="4" width="34.6640625" customWidth="1"/>
    <col min="5" max="6" width="27.5546875" customWidth="1"/>
    <col min="7" max="7" width="26.109375" customWidth="1"/>
    <col min="8" max="8" width="36" customWidth="1"/>
    <col min="9" max="9" width="19.5546875" bestFit="1" customWidth="1"/>
  </cols>
  <sheetData>
    <row r="2" spans="1:8" ht="38.25" customHeight="1" x14ac:dyDescent="0.3">
      <c r="A2" s="8" t="s">
        <v>37</v>
      </c>
      <c r="B2" s="8"/>
      <c r="C2" s="8"/>
      <c r="D2" s="8"/>
      <c r="E2" s="8"/>
      <c r="F2" s="8"/>
      <c r="G2" s="8"/>
      <c r="H2" s="8"/>
    </row>
    <row r="6" spans="1:8" ht="24" customHeight="1" x14ac:dyDescent="0.3">
      <c r="A6" s="8" t="s">
        <v>14</v>
      </c>
      <c r="B6" s="8"/>
      <c r="C6" s="11" t="s">
        <v>15</v>
      </c>
      <c r="G6" s="9" t="s">
        <v>16</v>
      </c>
      <c r="H6" s="10"/>
    </row>
    <row r="7" spans="1:8" ht="24" customHeight="1" x14ac:dyDescent="0.3">
      <c r="A7" s="8" t="s">
        <v>17</v>
      </c>
      <c r="B7" s="8"/>
      <c r="C7" s="11" t="s">
        <v>15</v>
      </c>
      <c r="G7" s="3" t="s">
        <v>4</v>
      </c>
      <c r="H7" s="3" t="s">
        <v>18</v>
      </c>
    </row>
    <row r="8" spans="1:8" x14ac:dyDescent="0.3">
      <c r="H8" s="12" t="s">
        <v>19</v>
      </c>
    </row>
    <row r="10" spans="1:8" x14ac:dyDescent="0.3">
      <c r="A10" s="5" t="s">
        <v>20</v>
      </c>
      <c r="C10" s="13" t="s">
        <v>21</v>
      </c>
    </row>
    <row r="12" spans="1:8" x14ac:dyDescent="0.3">
      <c r="A12" s="1" t="s">
        <v>22</v>
      </c>
      <c r="B12" s="1" t="s">
        <v>23</v>
      </c>
      <c r="C12" s="1" t="s">
        <v>24</v>
      </c>
      <c r="D12" s="1" t="s">
        <v>25</v>
      </c>
      <c r="E12" s="1" t="s">
        <v>26</v>
      </c>
      <c r="F12" s="1" t="s">
        <v>27</v>
      </c>
      <c r="G12" s="1" t="s">
        <v>28</v>
      </c>
    </row>
    <row r="13" spans="1:8" s="6" customFormat="1" ht="12" x14ac:dyDescent="0.25">
      <c r="A13" s="14" t="s">
        <v>29</v>
      </c>
      <c r="B13" s="15" t="s">
        <v>10</v>
      </c>
      <c r="C13" s="14" t="s">
        <v>12</v>
      </c>
      <c r="D13" s="14">
        <v>3133</v>
      </c>
      <c r="E13" s="16">
        <v>18</v>
      </c>
      <c r="F13" s="16" t="s">
        <v>30</v>
      </c>
      <c r="G13" s="17">
        <f t="shared" ref="G13:G14" si="0">IF(AND(E13&lt;&gt;"",D13&lt;&gt;""),E13*D13/1000,"")</f>
        <v>56.393999999999998</v>
      </c>
    </row>
    <row r="14" spans="1:8" s="7" customFormat="1" x14ac:dyDescent="0.3">
      <c r="A14" s="14" t="s">
        <v>31</v>
      </c>
      <c r="B14" s="15" t="s">
        <v>10</v>
      </c>
      <c r="C14" s="14" t="s">
        <v>12</v>
      </c>
      <c r="D14" s="14">
        <v>2692</v>
      </c>
      <c r="E14" s="16">
        <v>2</v>
      </c>
      <c r="F14" s="16" t="s">
        <v>32</v>
      </c>
      <c r="G14" s="17">
        <f t="shared" si="0"/>
        <v>5.3840000000000003</v>
      </c>
    </row>
    <row r="15" spans="1:8" x14ac:dyDescent="0.3">
      <c r="A15" s="18"/>
      <c r="B15" s="18"/>
      <c r="C15" s="18"/>
      <c r="D15" s="18"/>
      <c r="E15" s="18"/>
      <c r="F15" s="18"/>
      <c r="G15" s="19">
        <f t="shared" ref="G15:G20" si="1">E15*D15/1000</f>
        <v>0</v>
      </c>
    </row>
    <row r="16" spans="1:8" x14ac:dyDescent="0.3">
      <c r="A16" s="18"/>
      <c r="B16" s="18"/>
      <c r="C16" s="18"/>
      <c r="D16" s="18"/>
      <c r="E16" s="18"/>
      <c r="F16" s="18"/>
      <c r="G16" s="19">
        <f t="shared" si="1"/>
        <v>0</v>
      </c>
    </row>
    <row r="17" spans="1:7" x14ac:dyDescent="0.3">
      <c r="A17" s="18"/>
      <c r="B17" s="18"/>
      <c r="C17" s="18"/>
      <c r="D17" s="18"/>
      <c r="E17" s="18"/>
      <c r="F17" s="18"/>
      <c r="G17" s="19">
        <f t="shared" si="1"/>
        <v>0</v>
      </c>
    </row>
    <row r="18" spans="1:7" x14ac:dyDescent="0.3">
      <c r="A18" s="18"/>
      <c r="B18" s="18"/>
      <c r="C18" s="18"/>
      <c r="D18" s="18"/>
      <c r="E18" s="18"/>
      <c r="F18" s="18"/>
      <c r="G18" s="19">
        <f t="shared" si="1"/>
        <v>0</v>
      </c>
    </row>
    <row r="19" spans="1:7" x14ac:dyDescent="0.3">
      <c r="A19" s="18"/>
      <c r="B19" s="18"/>
      <c r="C19" s="18"/>
      <c r="D19" s="18"/>
      <c r="E19" s="18"/>
      <c r="F19" s="18"/>
      <c r="G19" s="19">
        <f t="shared" si="1"/>
        <v>0</v>
      </c>
    </row>
    <row r="20" spans="1:7" x14ac:dyDescent="0.3">
      <c r="A20" s="18"/>
      <c r="B20" s="18"/>
      <c r="C20" s="18"/>
      <c r="D20" s="18"/>
      <c r="E20" s="18"/>
      <c r="F20" s="18"/>
      <c r="G20" s="19">
        <f t="shared" si="1"/>
        <v>0</v>
      </c>
    </row>
    <row r="21" spans="1:7" x14ac:dyDescent="0.3">
      <c r="A21" s="20"/>
      <c r="B21" s="20"/>
      <c r="C21" s="20"/>
      <c r="D21" s="20"/>
      <c r="E21" s="20">
        <f>SUM(E15:E20)</f>
        <v>0</v>
      </c>
      <c r="F21" s="20"/>
      <c r="G21" s="21">
        <f>SUM(G15:G20)</f>
        <v>0</v>
      </c>
    </row>
    <row r="22" spans="1:7" x14ac:dyDescent="0.3">
      <c r="G22" s="2"/>
    </row>
    <row r="23" spans="1:7" x14ac:dyDescent="0.3">
      <c r="G23" s="2"/>
    </row>
    <row r="24" spans="1:7" x14ac:dyDescent="0.3">
      <c r="A24" s="5" t="s">
        <v>33</v>
      </c>
      <c r="C24" s="13" t="s">
        <v>21</v>
      </c>
    </row>
    <row r="26" spans="1:7" x14ac:dyDescent="0.3">
      <c r="A26" s="1" t="s">
        <v>22</v>
      </c>
      <c r="B26" s="1" t="s">
        <v>23</v>
      </c>
      <c r="C26" s="1" t="s">
        <v>24</v>
      </c>
      <c r="D26" s="1" t="s">
        <v>25</v>
      </c>
      <c r="E26" s="1" t="s">
        <v>26</v>
      </c>
      <c r="F26" s="1" t="s">
        <v>27</v>
      </c>
      <c r="G26" s="1" t="s">
        <v>28</v>
      </c>
    </row>
    <row r="27" spans="1:7" s="4" customFormat="1" ht="12" x14ac:dyDescent="0.25">
      <c r="A27" s="14" t="s">
        <v>29</v>
      </c>
      <c r="B27" s="15" t="s">
        <v>10</v>
      </c>
      <c r="C27" s="14" t="s">
        <v>12</v>
      </c>
      <c r="D27" s="14">
        <v>3133</v>
      </c>
      <c r="E27" s="16">
        <v>18</v>
      </c>
      <c r="F27" s="16" t="s">
        <v>30</v>
      </c>
      <c r="G27" s="17">
        <f t="shared" ref="G27:G28" si="2">IF(AND(E27&lt;&gt;"",D27&lt;&gt;""),E27*D27/1000,"")</f>
        <v>56.393999999999998</v>
      </c>
    </row>
    <row r="28" spans="1:7" x14ac:dyDescent="0.3">
      <c r="A28" s="14" t="s">
        <v>31</v>
      </c>
      <c r="B28" s="15" t="s">
        <v>10</v>
      </c>
      <c r="C28" s="14" t="s">
        <v>12</v>
      </c>
      <c r="D28" s="14">
        <v>2692</v>
      </c>
      <c r="E28" s="16">
        <v>2</v>
      </c>
      <c r="F28" s="16" t="s">
        <v>32</v>
      </c>
      <c r="G28" s="17">
        <f t="shared" si="2"/>
        <v>5.3840000000000003</v>
      </c>
    </row>
    <row r="29" spans="1:7" x14ac:dyDescent="0.3">
      <c r="A29" s="18"/>
      <c r="B29" s="18"/>
      <c r="C29" s="18"/>
      <c r="D29" s="18"/>
      <c r="E29" s="18"/>
      <c r="F29" s="18"/>
      <c r="G29" s="19">
        <f t="shared" ref="G29:G34" si="3">E29*D29/1000</f>
        <v>0</v>
      </c>
    </row>
    <row r="30" spans="1:7" x14ac:dyDescent="0.3">
      <c r="A30" s="18"/>
      <c r="B30" s="18"/>
      <c r="C30" s="18"/>
      <c r="D30" s="18"/>
      <c r="E30" s="18"/>
      <c r="F30" s="18"/>
      <c r="G30" s="19">
        <f t="shared" si="3"/>
        <v>0</v>
      </c>
    </row>
    <row r="31" spans="1:7" x14ac:dyDescent="0.3">
      <c r="A31" s="18"/>
      <c r="B31" s="18"/>
      <c r="C31" s="18"/>
      <c r="D31" s="18"/>
      <c r="E31" s="18"/>
      <c r="F31" s="18"/>
      <c r="G31" s="19">
        <f t="shared" si="3"/>
        <v>0</v>
      </c>
    </row>
    <row r="32" spans="1:7" x14ac:dyDescent="0.3">
      <c r="A32" s="18"/>
      <c r="B32" s="18"/>
      <c r="C32" s="18"/>
      <c r="D32" s="18"/>
      <c r="E32" s="18"/>
      <c r="F32" s="18"/>
      <c r="G32" s="19">
        <f t="shared" si="3"/>
        <v>0</v>
      </c>
    </row>
    <row r="33" spans="1:7" x14ac:dyDescent="0.3">
      <c r="A33" s="18"/>
      <c r="B33" s="18"/>
      <c r="C33" s="18"/>
      <c r="D33" s="18"/>
      <c r="E33" s="18"/>
      <c r="F33" s="18"/>
      <c r="G33" s="19">
        <f t="shared" si="3"/>
        <v>0</v>
      </c>
    </row>
    <row r="34" spans="1:7" x14ac:dyDescent="0.3">
      <c r="A34" s="18"/>
      <c r="B34" s="18"/>
      <c r="C34" s="18"/>
      <c r="D34" s="18"/>
      <c r="E34" s="18"/>
      <c r="F34" s="18"/>
      <c r="G34" s="19">
        <f t="shared" si="3"/>
        <v>0</v>
      </c>
    </row>
    <row r="35" spans="1:7" x14ac:dyDescent="0.3">
      <c r="A35" s="20"/>
      <c r="B35" s="20"/>
      <c r="C35" s="20"/>
      <c r="D35" s="20"/>
      <c r="E35" s="20">
        <f>SUM(E29:E34)</f>
        <v>0</v>
      </c>
      <c r="F35" s="20"/>
      <c r="G35" s="21">
        <f>SUM(G29:G34)</f>
        <v>0</v>
      </c>
    </row>
    <row r="38" spans="1:7" x14ac:dyDescent="0.3">
      <c r="A38" s="5" t="s">
        <v>34</v>
      </c>
      <c r="C38" s="13" t="s">
        <v>21</v>
      </c>
    </row>
    <row r="40" spans="1:7" x14ac:dyDescent="0.3">
      <c r="A40" s="1" t="s">
        <v>22</v>
      </c>
      <c r="B40" s="1" t="s">
        <v>23</v>
      </c>
      <c r="C40" s="1" t="s">
        <v>24</v>
      </c>
      <c r="D40" s="1" t="s">
        <v>25</v>
      </c>
      <c r="E40" s="1" t="s">
        <v>26</v>
      </c>
      <c r="F40" s="1" t="s">
        <v>27</v>
      </c>
      <c r="G40" s="1" t="s">
        <v>28</v>
      </c>
    </row>
    <row r="41" spans="1:7" s="4" customFormat="1" ht="12" x14ac:dyDescent="0.25">
      <c r="A41" s="14" t="s">
        <v>29</v>
      </c>
      <c r="B41" s="15" t="s">
        <v>10</v>
      </c>
      <c r="C41" s="14" t="s">
        <v>12</v>
      </c>
      <c r="D41" s="14">
        <v>3133</v>
      </c>
      <c r="E41" s="16">
        <v>18</v>
      </c>
      <c r="F41" s="16" t="s">
        <v>30</v>
      </c>
      <c r="G41" s="17">
        <f t="shared" ref="G41:G42" si="4">IF(AND(E41&lt;&gt;"",D41&lt;&gt;""),E41*D41/1000,"")</f>
        <v>56.393999999999998</v>
      </c>
    </row>
    <row r="42" spans="1:7" x14ac:dyDescent="0.3">
      <c r="A42" s="14" t="s">
        <v>31</v>
      </c>
      <c r="B42" s="15" t="s">
        <v>10</v>
      </c>
      <c r="C42" s="14" t="s">
        <v>12</v>
      </c>
      <c r="D42" s="14">
        <v>2692</v>
      </c>
      <c r="E42" s="16">
        <v>2</v>
      </c>
      <c r="F42" s="16" t="s">
        <v>32</v>
      </c>
      <c r="G42" s="17">
        <f t="shared" si="4"/>
        <v>5.3840000000000003</v>
      </c>
    </row>
    <row r="43" spans="1:7" x14ac:dyDescent="0.3">
      <c r="A43" s="18"/>
      <c r="B43" s="18"/>
      <c r="C43" s="18"/>
      <c r="D43" s="18"/>
      <c r="E43" s="18"/>
      <c r="F43" s="18"/>
      <c r="G43" s="19">
        <f t="shared" ref="G43:G48" si="5">E43*D43/1000</f>
        <v>0</v>
      </c>
    </row>
    <row r="44" spans="1:7" x14ac:dyDescent="0.3">
      <c r="A44" s="18"/>
      <c r="B44" s="18"/>
      <c r="C44" s="18"/>
      <c r="D44" s="18"/>
      <c r="E44" s="18"/>
      <c r="F44" s="18"/>
      <c r="G44" s="19">
        <f t="shared" si="5"/>
        <v>0</v>
      </c>
    </row>
    <row r="45" spans="1:7" x14ac:dyDescent="0.3">
      <c r="A45" s="18"/>
      <c r="B45" s="18"/>
      <c r="C45" s="18"/>
      <c r="D45" s="18"/>
      <c r="E45" s="18"/>
      <c r="F45" s="18"/>
      <c r="G45" s="19">
        <f t="shared" si="5"/>
        <v>0</v>
      </c>
    </row>
    <row r="46" spans="1:7" x14ac:dyDescent="0.3">
      <c r="A46" s="18"/>
      <c r="B46" s="18"/>
      <c r="C46" s="18"/>
      <c r="D46" s="18"/>
      <c r="E46" s="18"/>
      <c r="F46" s="18"/>
      <c r="G46" s="19">
        <f t="shared" si="5"/>
        <v>0</v>
      </c>
    </row>
    <row r="47" spans="1:7" x14ac:dyDescent="0.3">
      <c r="A47" s="18"/>
      <c r="B47" s="18"/>
      <c r="C47" s="18"/>
      <c r="D47" s="18"/>
      <c r="E47" s="18"/>
      <c r="F47" s="18"/>
      <c r="G47" s="19">
        <f t="shared" si="5"/>
        <v>0</v>
      </c>
    </row>
    <row r="48" spans="1:7" x14ac:dyDescent="0.3">
      <c r="A48" s="18"/>
      <c r="B48" s="18"/>
      <c r="C48" s="18"/>
      <c r="D48" s="18"/>
      <c r="E48" s="18"/>
      <c r="F48" s="18"/>
      <c r="G48" s="19">
        <f t="shared" si="5"/>
        <v>0</v>
      </c>
    </row>
    <row r="49" spans="1:7" x14ac:dyDescent="0.3">
      <c r="A49" s="20"/>
      <c r="B49" s="20"/>
      <c r="C49" s="20"/>
      <c r="D49" s="20"/>
      <c r="E49" s="20">
        <f>SUM(E43:E48)</f>
        <v>0</v>
      </c>
      <c r="F49" s="20"/>
      <c r="G49" s="21">
        <f>SUM(G43:G48)</f>
        <v>0</v>
      </c>
    </row>
    <row r="51" spans="1:7" x14ac:dyDescent="0.3">
      <c r="A51" s="5" t="s">
        <v>35</v>
      </c>
      <c r="C51" s="13" t="s">
        <v>21</v>
      </c>
    </row>
    <row r="53" spans="1:7" x14ac:dyDescent="0.3">
      <c r="A53" s="1" t="s">
        <v>22</v>
      </c>
      <c r="B53" s="1" t="s">
        <v>23</v>
      </c>
      <c r="C53" s="1" t="s">
        <v>24</v>
      </c>
      <c r="D53" s="1" t="s">
        <v>25</v>
      </c>
      <c r="E53" s="1" t="s">
        <v>26</v>
      </c>
      <c r="F53" s="1" t="s">
        <v>27</v>
      </c>
      <c r="G53" s="1" t="s">
        <v>28</v>
      </c>
    </row>
    <row r="54" spans="1:7" s="4" customFormat="1" ht="12" x14ac:dyDescent="0.25">
      <c r="A54" s="14" t="s">
        <v>29</v>
      </c>
      <c r="B54" s="15" t="s">
        <v>10</v>
      </c>
      <c r="C54" s="14" t="s">
        <v>12</v>
      </c>
      <c r="D54" s="14">
        <v>3133</v>
      </c>
      <c r="E54" s="16">
        <v>18</v>
      </c>
      <c r="F54" s="16" t="s">
        <v>30</v>
      </c>
      <c r="G54" s="17">
        <f t="shared" ref="G54:G55" si="6">IF(AND(E54&lt;&gt;"",D54&lt;&gt;""),E54*D54/1000,"")</f>
        <v>56.393999999999998</v>
      </c>
    </row>
    <row r="55" spans="1:7" x14ac:dyDescent="0.3">
      <c r="A55" s="14" t="s">
        <v>31</v>
      </c>
      <c r="B55" s="15" t="s">
        <v>10</v>
      </c>
      <c r="C55" s="14" t="s">
        <v>12</v>
      </c>
      <c r="D55" s="14">
        <v>2692</v>
      </c>
      <c r="E55" s="16">
        <v>2</v>
      </c>
      <c r="F55" s="16" t="s">
        <v>32</v>
      </c>
      <c r="G55" s="17">
        <f t="shared" si="6"/>
        <v>5.3840000000000003</v>
      </c>
    </row>
    <row r="56" spans="1:7" x14ac:dyDescent="0.3">
      <c r="A56" s="18"/>
      <c r="B56" s="18"/>
      <c r="C56" s="18"/>
      <c r="D56" s="18"/>
      <c r="E56" s="18"/>
      <c r="F56" s="18"/>
      <c r="G56" s="19">
        <f t="shared" ref="G56:G61" si="7">E56*D56/1000</f>
        <v>0</v>
      </c>
    </row>
    <row r="57" spans="1:7" x14ac:dyDescent="0.3">
      <c r="A57" s="18"/>
      <c r="B57" s="18"/>
      <c r="C57" s="18"/>
      <c r="D57" s="18"/>
      <c r="E57" s="18"/>
      <c r="F57" s="18"/>
      <c r="G57" s="19">
        <f t="shared" si="7"/>
        <v>0</v>
      </c>
    </row>
    <row r="58" spans="1:7" x14ac:dyDescent="0.3">
      <c r="A58" s="18"/>
      <c r="B58" s="18"/>
      <c r="C58" s="18"/>
      <c r="D58" s="18"/>
      <c r="E58" s="18"/>
      <c r="F58" s="18"/>
      <c r="G58" s="19">
        <f t="shared" si="7"/>
        <v>0</v>
      </c>
    </row>
    <row r="59" spans="1:7" x14ac:dyDescent="0.3">
      <c r="A59" s="18"/>
      <c r="B59" s="18"/>
      <c r="C59" s="18"/>
      <c r="D59" s="18"/>
      <c r="E59" s="18"/>
      <c r="F59" s="18"/>
      <c r="G59" s="19">
        <f t="shared" si="7"/>
        <v>0</v>
      </c>
    </row>
    <row r="60" spans="1:7" x14ac:dyDescent="0.3">
      <c r="A60" s="18"/>
      <c r="B60" s="18"/>
      <c r="C60" s="18"/>
      <c r="D60" s="18"/>
      <c r="E60" s="18"/>
      <c r="F60" s="18"/>
      <c r="G60" s="19">
        <f t="shared" si="7"/>
        <v>0</v>
      </c>
    </row>
    <row r="61" spans="1:7" x14ac:dyDescent="0.3">
      <c r="A61" s="18"/>
      <c r="B61" s="18"/>
      <c r="C61" s="18"/>
      <c r="D61" s="18"/>
      <c r="E61" s="18"/>
      <c r="F61" s="18"/>
      <c r="G61" s="19">
        <f t="shared" si="7"/>
        <v>0</v>
      </c>
    </row>
    <row r="62" spans="1:7" x14ac:dyDescent="0.3">
      <c r="A62" s="20"/>
      <c r="B62" s="20"/>
      <c r="C62" s="20"/>
      <c r="D62" s="20"/>
      <c r="E62" s="20">
        <f>SUM(E56:E61)</f>
        <v>0</v>
      </c>
      <c r="F62" s="20"/>
      <c r="G62" s="21">
        <f>SUM(G56:G61)</f>
        <v>0</v>
      </c>
    </row>
    <row r="65" spans="1:1" x14ac:dyDescent="0.3">
      <c r="A65" t="s">
        <v>36</v>
      </c>
    </row>
  </sheetData>
  <sheetProtection insertRows="0" deleteRows="0"/>
  <protectedRanges>
    <protectedRange sqref="A29:E34 A15:E20 A56:E61 A43:E48" name="Plage1"/>
    <protectedRange sqref="A27:F28 A41:F42 A54:F55 A13:F14" name="Plage1_1_1"/>
  </protectedRanges>
  <mergeCells count="4">
    <mergeCell ref="A2:H2"/>
    <mergeCell ref="A6:B6"/>
    <mergeCell ref="G6:H6"/>
    <mergeCell ref="A7:B7"/>
  </mergeCells>
  <dataValidations count="2">
    <dataValidation type="list" allowBlank="1" showInputMessage="1" showErrorMessage="1" sqref="Q9" xr:uid="{C461F0DD-228D-4C6D-8CE4-F0036BD6A723}">
      <formula1>"oui,non"</formula1>
    </dataValidation>
    <dataValidation type="list" allowBlank="1" showInputMessage="1" showErrorMessage="1" sqref="F29:F34 F15:F20 F56:F61 F43:F48" xr:uid="{60282F72-779C-4D6B-A5FF-1231B187FBF0}">
      <formula1>"seules,incorporées"</formula1>
    </dataValidation>
  </dataValidations>
  <hyperlinks>
    <hyperlink ref="H8" r:id="rId1" xr:uid="{3DB2C774-ECF4-4EB2-A3A2-4BA9923B1387}"/>
  </hyperlinks>
  <pageMargins left="0.70866141732283472" right="0.70866141732283472" top="0.74803149606299213" bottom="0.74803149606299213" header="0.31496062992125984" footer="0.31496062992125984"/>
  <pageSetup paperSize="9" scale="61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67E33-8969-4010-B4B0-6EA2D7F06093}">
  <sheetPr>
    <tabColor theme="5"/>
  </sheetPr>
  <dimension ref="A1"/>
  <sheetViews>
    <sheetView workbookViewId="0">
      <selection activeCell="B1" sqref="B1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95173-7AA0-4886-8B3B-62A3E01EF3C9}">
  <sheetPr>
    <tabColor theme="5"/>
  </sheetPr>
  <dimension ref="A1"/>
  <sheetViews>
    <sheetView topLeftCell="A10" workbookViewId="0">
      <selection activeCell="O30" sqref="O30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MSM N-1 Trimestrielle FR</vt:lpstr>
      <vt:lpstr>Put on market N-1 Quarterly UK</vt:lpstr>
      <vt:lpstr>Barème 2023</vt:lpstr>
      <vt:lpstr>Price List 2023</vt:lpstr>
      <vt:lpstr>'MSM N-1 Trimestrielle FR'!Zone_d_impression</vt:lpstr>
      <vt:lpstr>'Put on market N-1 Quarterly UK'!Zone_d_impression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2022-12-10T16:14:47Z</dcterms:modified>
</cp:coreProperties>
</file>